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7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<sst xmlns="http://schemas.openxmlformats.org/spreadsheetml/2006/main" count="34" uniqueCount="23">
  <si>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celkem</t>
  </si>
  <si>
    <t>počet</t>
  </si>
  <si>
    <t xml:space="preserve">leden </t>
  </si>
  <si>
    <t>únor</t>
  </si>
  <si>
    <t>březen</t>
  </si>
  <si>
    <t>květen</t>
  </si>
  <si>
    <t>duben</t>
  </si>
  <si>
    <t>červen</t>
  </si>
  <si>
    <t>01. - 06. 2012</t>
  </si>
  <si>
    <t xml:space="preserve">Porovnání jakosti pohonných hmot v roce 2012 a 2013  za období leden až červen </t>
  </si>
  <si>
    <t>01. - 06. 2013</t>
  </si>
  <si>
    <t>Sledované období</t>
  </si>
  <si>
    <t>Collected samples</t>
  </si>
  <si>
    <t>Nonconforming samples</t>
  </si>
  <si>
    <t>Conforming samples</t>
  </si>
  <si>
    <t>number</t>
  </si>
  <si>
    <t xml:space="preserve">share in % </t>
  </si>
  <si>
    <t>share in %</t>
  </si>
  <si>
    <t xml:space="preserve">37 of the total number of 1,198 motor fuel samples taken from January to June, 2013, failed the quality requirements, i.e. 3.1%.  </t>
  </si>
  <si>
    <t xml:space="preserve">In the first half of 2012, 50 of the total of 1,377 samples failed the requirements, i.e. 3.6%. </t>
  </si>
  <si>
    <t>In 1 case, sale of fuel that failed to comply with the appropriate standards was detected and subsequently ban on its sale was imposed until remedy was implemented.</t>
  </si>
  <si>
    <t>The comparison showed that the rate of poor quality fuels reduced by 0.5% in the first half of 2013 when compared to the same period of 2012.</t>
  </si>
  <si>
    <t xml:space="preserve">Mobile laboratory was used in 5 cases in the monitored period of 2013.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</si>
</sst>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60029125213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 wrapText="1"/>
    </xf>
    <xf numFmtId="0" fontId="49" fillId="35" borderId="13" xfId="0" applyFont="1" applyFill="1" applyBorder="1" applyAlignment="1">
      <alignment horizontal="center"/>
    </xf>
    <xf numFmtId="0" fontId="49" fillId="35" borderId="14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horizontal="center"/>
    </xf>
    <xf numFmtId="164" fontId="49" fillId="33" borderId="16" xfId="0" applyNumberFormat="1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164" fontId="49" fillId="34" borderId="17" xfId="0" applyNumberFormat="1" applyFont="1" applyFill="1" applyBorder="1" applyAlignment="1">
      <alignment horizontal="center"/>
    </xf>
    <xf numFmtId="0" fontId="49" fillId="35" borderId="18" xfId="0" applyFont="1" applyFill="1" applyBorder="1" applyAlignment="1">
      <alignment horizontal="center"/>
    </xf>
    <xf numFmtId="164" fontId="49" fillId="35" borderId="19" xfId="0" applyNumberFormat="1" applyFont="1" applyFill="1" applyBorder="1" applyAlignment="1">
      <alignment horizontal="center"/>
    </xf>
    <xf numFmtId="164" fontId="49" fillId="34" borderId="20" xfId="0" applyNumberFormat="1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0" fontId="49" fillId="35" borderId="22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9" fillId="34" borderId="24" xfId="0" applyFont="1" applyFill="1" applyBorder="1" applyAlignment="1">
      <alignment horizontal="center"/>
    </xf>
    <xf numFmtId="164" fontId="49" fillId="34" borderId="24" xfId="0" applyNumberFormat="1" applyFont="1" applyFill="1" applyBorder="1" applyAlignment="1">
      <alignment horizontal="center"/>
    </xf>
    <xf numFmtId="0" fontId="49" fillId="35" borderId="25" xfId="0" applyFont="1" applyFill="1" applyBorder="1" applyAlignment="1">
      <alignment horizontal="center"/>
    </xf>
    <xf numFmtId="164" fontId="49" fillId="35" borderId="26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164" fontId="50" fillId="33" borderId="11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164" fontId="50" fillId="34" borderId="12" xfId="0" applyNumberFormat="1" applyFont="1" applyFill="1" applyBorder="1" applyAlignment="1">
      <alignment horizontal="center"/>
    </xf>
    <xf numFmtId="0" fontId="50" fillId="35" borderId="13" xfId="0" applyFont="1" applyFill="1" applyBorder="1" applyAlignment="1">
      <alignment horizontal="center"/>
    </xf>
    <xf numFmtId="164" fontId="50" fillId="35" borderId="14" xfId="0" applyNumberFormat="1" applyFont="1" applyFill="1" applyBorder="1" applyAlignment="1">
      <alignment horizontal="center"/>
    </xf>
    <xf numFmtId="164" fontId="50" fillId="33" borderId="27" xfId="0" applyNumberFormat="1" applyFont="1" applyFill="1" applyBorder="1" applyAlignment="1">
      <alignment horizontal="center"/>
    </xf>
    <xf numFmtId="164" fontId="50" fillId="35" borderId="28" xfId="0" applyNumberFormat="1" applyFont="1" applyFill="1" applyBorder="1" applyAlignment="1">
      <alignment horizontal="center"/>
    </xf>
    <xf numFmtId="0" fontId="51" fillId="0" borderId="29" xfId="0" applyFont="1" applyBorder="1" applyAlignment="1">
      <alignment wrapText="1"/>
    </xf>
    <xf numFmtId="0" fontId="51" fillId="0" borderId="30" xfId="0" applyFont="1" applyBorder="1" applyAlignment="1">
      <alignment wrapText="1"/>
    </xf>
    <xf numFmtId="0" fontId="51" fillId="0" borderId="31" xfId="0" applyFont="1" applyBorder="1" applyAlignment="1">
      <alignment wrapText="1"/>
    </xf>
    <xf numFmtId="0" fontId="52" fillId="0" borderId="32" xfId="0" applyFont="1" applyBorder="1" applyAlignment="1">
      <alignment wrapText="1"/>
    </xf>
    <xf numFmtId="0" fontId="0" fillId="0" borderId="0" xfId="0" applyAlignment="1">
      <alignment horizontal="left"/>
    </xf>
    <xf numFmtId="0" fontId="50" fillId="34" borderId="17" xfId="0" applyFont="1" applyFill="1" applyBorder="1" applyAlignment="1">
      <alignment horizontal="center"/>
    </xf>
    <xf numFmtId="0" fontId="50" fillId="35" borderId="18" xfId="0" applyFont="1" applyFill="1" applyBorder="1" applyAlignment="1">
      <alignment horizontal="center" wrapText="1"/>
    </xf>
    <xf numFmtId="0" fontId="50" fillId="35" borderId="19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0" fillId="29" borderId="33" xfId="0" applyFont="1" applyFill="1" applyBorder="1" applyAlignment="1">
      <alignment horizontal="center"/>
    </xf>
    <xf numFmtId="0" fontId="50" fillId="29" borderId="34" xfId="0" applyFont="1" applyFill="1" applyBorder="1" applyAlignment="1">
      <alignment horizontal="center"/>
    </xf>
    <xf numFmtId="0" fontId="50" fillId="29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50" fillId="33" borderId="15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1" fillId="0" borderId="36" xfId="0" applyFont="1" applyBorder="1" applyAlignment="1">
      <alignment horizontal="left"/>
    </xf>
    <xf numFmtId="0" fontId="51" fillId="0" borderId="37" xfId="0" applyFont="1" applyBorder="1" applyAlignment="1">
      <alignment horizontal="left"/>
    </xf>
    <xf numFmtId="0" fontId="51" fillId="0" borderId="38" xfId="0" applyFont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A17" sqref="A17:M17"/>
    </sheetView>
  </sheetViews>
  <sheetFormatPr defaultColWidth="9.140625" defaultRowHeight="15"/>
  <cols>
    <col min="1" max="1" width="19.00390625" style="0" customWidth="1"/>
    <col min="2" max="13" width="9.7109375" style="0" customWidth="1"/>
    <col min="14" max="14" width="12.421875" style="0" customWidth="1"/>
  </cols>
  <sheetData>
    <row r="1" spans="1:2" ht="21" thickBot="1">
      <c r="A1" s="4" t="s">
        <v>9</v>
      </c>
      <c r="B1" s="1"/>
    </row>
    <row r="2" spans="1:2" ht="16.5" thickBot="1">
      <c r="A2" s="1"/>
      <c r="B2" s="1"/>
    </row>
    <row r="3" spans="1:13" ht="15.75" thickBot="1">
      <c r="A3" s="54" t="s">
        <v>11</v>
      </c>
      <c r="B3" s="48" t="s">
        <v>8</v>
      </c>
      <c r="C3" s="49"/>
      <c r="D3" s="49"/>
      <c r="E3" s="49"/>
      <c r="F3" s="49"/>
      <c r="G3" s="50"/>
      <c r="H3" s="48" t="s">
        <v>10</v>
      </c>
      <c r="I3" s="49"/>
      <c r="J3" s="49"/>
      <c r="K3" s="49"/>
      <c r="L3" s="49"/>
      <c r="M3" s="50"/>
    </row>
    <row r="4" spans="1:13" ht="15.75" customHeight="1">
      <c r="A4" s="55"/>
      <c r="B4" s="52" t="s">
        <v>12</v>
      </c>
      <c r="C4" s="53"/>
      <c r="D4" s="43" t="s">
        <v>13</v>
      </c>
      <c r="E4" s="43"/>
      <c r="F4" s="44" t="s">
        <v>14</v>
      </c>
      <c r="G4" s="45"/>
      <c r="H4" s="52" t="s">
        <v>12</v>
      </c>
      <c r="I4" s="53"/>
      <c r="J4" s="43" t="s">
        <v>13</v>
      </c>
      <c r="K4" s="43"/>
      <c r="L4" s="44" t="s">
        <v>14</v>
      </c>
      <c r="M4" s="45"/>
    </row>
    <row r="5" spans="1:16" ht="15.75" thickBot="1">
      <c r="A5" s="56"/>
      <c r="B5" s="9" t="s">
        <v>15</v>
      </c>
      <c r="C5" s="10" t="s">
        <v>16</v>
      </c>
      <c r="D5" s="11" t="s">
        <v>15</v>
      </c>
      <c r="E5" s="12" t="s">
        <v>16</v>
      </c>
      <c r="F5" s="13" t="s">
        <v>1</v>
      </c>
      <c r="G5" s="14" t="s">
        <v>17</v>
      </c>
      <c r="H5" s="9" t="s">
        <v>1</v>
      </c>
      <c r="I5" s="10" t="s">
        <v>17</v>
      </c>
      <c r="J5" s="11" t="s">
        <v>1</v>
      </c>
      <c r="K5" s="12" t="s">
        <v>17</v>
      </c>
      <c r="L5" s="13" t="s">
        <v>1</v>
      </c>
      <c r="M5" s="14" t="s">
        <v>17</v>
      </c>
      <c r="P5" s="5"/>
    </row>
    <row r="6" spans="1:13" ht="15">
      <c r="A6" s="38" t="s">
        <v>2</v>
      </c>
      <c r="B6" s="15">
        <v>216</v>
      </c>
      <c r="C6" s="16">
        <f>B6*100/B12</f>
        <v>15.686274509803921</v>
      </c>
      <c r="D6" s="17">
        <v>8</v>
      </c>
      <c r="E6" s="18">
        <v>3.7</v>
      </c>
      <c r="F6" s="19">
        <v>208</v>
      </c>
      <c r="G6" s="20">
        <v>96.3</v>
      </c>
      <c r="H6" s="15">
        <v>172</v>
      </c>
      <c r="I6" s="16">
        <f>H6*100/H12</f>
        <v>14.357262103505843</v>
      </c>
      <c r="J6" s="17">
        <v>1</v>
      </c>
      <c r="K6" s="21">
        <f aca="true" t="shared" si="0" ref="K6:K11">J6*100/H6</f>
        <v>0.5813953488372093</v>
      </c>
      <c r="L6" s="19">
        <v>171</v>
      </c>
      <c r="M6" s="20">
        <f aca="true" t="shared" si="1" ref="M6:M11">L6*100/H6</f>
        <v>99.4186046511628</v>
      </c>
    </row>
    <row r="7" spans="1:13" ht="15">
      <c r="A7" s="39" t="s">
        <v>3</v>
      </c>
      <c r="B7" s="22">
        <v>260</v>
      </c>
      <c r="C7" s="16">
        <f>B7*100/B12</f>
        <v>18.88162672476398</v>
      </c>
      <c r="D7" s="23">
        <v>6</v>
      </c>
      <c r="E7" s="21">
        <v>2.3</v>
      </c>
      <c r="F7" s="24">
        <v>254</v>
      </c>
      <c r="G7" s="20">
        <v>97.7</v>
      </c>
      <c r="H7" s="22">
        <v>210</v>
      </c>
      <c r="I7" s="16">
        <f>H7*100/H12</f>
        <v>17.529215358931552</v>
      </c>
      <c r="J7" s="23">
        <v>5</v>
      </c>
      <c r="K7" s="21">
        <f t="shared" si="0"/>
        <v>2.380952380952381</v>
      </c>
      <c r="L7" s="24">
        <v>205</v>
      </c>
      <c r="M7" s="20">
        <f t="shared" si="1"/>
        <v>97.61904761904762</v>
      </c>
    </row>
    <row r="8" spans="1:13" ht="15">
      <c r="A8" s="39" t="s">
        <v>4</v>
      </c>
      <c r="B8" s="22">
        <v>222</v>
      </c>
      <c r="C8" s="16">
        <f>B8*100/B12</f>
        <v>16.122004357298476</v>
      </c>
      <c r="D8" s="23">
        <v>8</v>
      </c>
      <c r="E8" s="21">
        <f>D8*100/B8</f>
        <v>3.6036036036036037</v>
      </c>
      <c r="F8" s="24">
        <v>214</v>
      </c>
      <c r="G8" s="20">
        <f>F8*100/B8</f>
        <v>96.3963963963964</v>
      </c>
      <c r="H8" s="22">
        <v>223</v>
      </c>
      <c r="I8" s="16">
        <f>H8*100/H12</f>
        <v>18.614357262103507</v>
      </c>
      <c r="J8" s="23">
        <v>10</v>
      </c>
      <c r="K8" s="21">
        <f t="shared" si="0"/>
        <v>4.484304932735426</v>
      </c>
      <c r="L8" s="24">
        <v>213</v>
      </c>
      <c r="M8" s="20">
        <f t="shared" si="1"/>
        <v>95.51569506726457</v>
      </c>
    </row>
    <row r="9" spans="1:13" ht="15">
      <c r="A9" s="39" t="s">
        <v>6</v>
      </c>
      <c r="B9" s="22">
        <v>222</v>
      </c>
      <c r="C9" s="16">
        <f>B9*100/B12</f>
        <v>16.122004357298476</v>
      </c>
      <c r="D9" s="23">
        <v>11</v>
      </c>
      <c r="E9" s="21">
        <f>D9*100/B9</f>
        <v>4.954954954954955</v>
      </c>
      <c r="F9" s="24">
        <v>211</v>
      </c>
      <c r="G9" s="20">
        <f>F9*100/B9</f>
        <v>95.04504504504504</v>
      </c>
      <c r="H9" s="22">
        <v>167</v>
      </c>
      <c r="I9" s="16">
        <f>H9*100/H12</f>
        <v>13.939899833055092</v>
      </c>
      <c r="J9" s="23">
        <v>8</v>
      </c>
      <c r="K9" s="21">
        <f t="shared" si="0"/>
        <v>4.790419161676646</v>
      </c>
      <c r="L9" s="24">
        <v>159</v>
      </c>
      <c r="M9" s="20">
        <f t="shared" si="1"/>
        <v>95.20958083832335</v>
      </c>
    </row>
    <row r="10" spans="1:13" ht="15">
      <c r="A10" s="39" t="s">
        <v>5</v>
      </c>
      <c r="B10" s="22">
        <v>236</v>
      </c>
      <c r="C10" s="16">
        <f>B10*100/B12</f>
        <v>17.138707334785767</v>
      </c>
      <c r="D10" s="23">
        <v>5</v>
      </c>
      <c r="E10" s="21">
        <f>D10*100/B10</f>
        <v>2.1186440677966103</v>
      </c>
      <c r="F10" s="24">
        <v>231</v>
      </c>
      <c r="G10" s="20">
        <f>F10*100/B10</f>
        <v>97.88135593220339</v>
      </c>
      <c r="H10" s="22">
        <v>215</v>
      </c>
      <c r="I10" s="16">
        <f>H10*100/H12</f>
        <v>17.946577629382304</v>
      </c>
      <c r="J10" s="23">
        <v>5</v>
      </c>
      <c r="K10" s="21">
        <f t="shared" si="0"/>
        <v>2.3255813953488373</v>
      </c>
      <c r="L10" s="24">
        <v>210</v>
      </c>
      <c r="M10" s="20">
        <f t="shared" si="1"/>
        <v>97.67441860465117</v>
      </c>
    </row>
    <row r="11" spans="1:13" ht="15">
      <c r="A11" s="40" t="s">
        <v>7</v>
      </c>
      <c r="B11" s="25">
        <v>221</v>
      </c>
      <c r="C11" s="16">
        <f>B11*100/B12</f>
        <v>16.049382716049383</v>
      </c>
      <c r="D11" s="26">
        <v>12</v>
      </c>
      <c r="E11" s="27">
        <f>D11*100/B11</f>
        <v>5.429864253393665</v>
      </c>
      <c r="F11" s="28">
        <v>209</v>
      </c>
      <c r="G11" s="29">
        <f>F11*100/B11</f>
        <v>94.57013574660634</v>
      </c>
      <c r="H11" s="25">
        <v>211</v>
      </c>
      <c r="I11" s="16">
        <f>H11*100/H12</f>
        <v>17.612687813021704</v>
      </c>
      <c r="J11" s="26">
        <v>8</v>
      </c>
      <c r="K11" s="27">
        <f t="shared" si="0"/>
        <v>3.7914691943127963</v>
      </c>
      <c r="L11" s="28">
        <v>203</v>
      </c>
      <c r="M11" s="29">
        <f t="shared" si="1"/>
        <v>96.2085308056872</v>
      </c>
    </row>
    <row r="12" spans="1:13" ht="15.75" thickBot="1">
      <c r="A12" s="41" t="s">
        <v>0</v>
      </c>
      <c r="B12" s="30">
        <f>SUM(B6:B11)</f>
        <v>1377</v>
      </c>
      <c r="C12" s="31">
        <f>SUM(C6:C11)</f>
        <v>100</v>
      </c>
      <c r="D12" s="32">
        <f>SUM(D6:D11)</f>
        <v>50</v>
      </c>
      <c r="E12" s="33">
        <f>D12*100/B12</f>
        <v>3.6310820624546114</v>
      </c>
      <c r="F12" s="34">
        <f>SUM(F6:F11)</f>
        <v>1327</v>
      </c>
      <c r="G12" s="35">
        <f>F12*100/B12</f>
        <v>96.36891793754539</v>
      </c>
      <c r="H12" s="30">
        <f>SUM(H6:H11)</f>
        <v>1198</v>
      </c>
      <c r="I12" s="36">
        <f>SUM(I6:I11)</f>
        <v>100</v>
      </c>
      <c r="J12" s="32">
        <f>SUM(J6:J11)</f>
        <v>37</v>
      </c>
      <c r="K12" s="33">
        <f>J12*100/H12</f>
        <v>3.0884808013355594</v>
      </c>
      <c r="L12" s="34">
        <f>SUM(L6:L11)</f>
        <v>1161</v>
      </c>
      <c r="M12" s="37">
        <f>L12*100/H12</f>
        <v>96.91151919866444</v>
      </c>
    </row>
    <row r="13" spans="1:13" ht="15.75">
      <c r="A13" s="6"/>
      <c r="B13" s="6"/>
      <c r="C13" s="7"/>
      <c r="D13" s="7"/>
      <c r="E13" s="6"/>
      <c r="F13" s="6"/>
      <c r="G13" s="6"/>
      <c r="H13" s="6"/>
      <c r="I13" s="6"/>
      <c r="J13" s="6"/>
      <c r="K13" s="6"/>
      <c r="L13" s="6"/>
      <c r="M13" s="6"/>
    </row>
    <row r="14" spans="1:14" ht="22.5" customHeight="1">
      <c r="A14" s="46" t="s">
        <v>18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8"/>
    </row>
    <row r="15" spans="1:14" ht="15">
      <c r="A15" s="46" t="s">
        <v>19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8"/>
    </row>
    <row r="16" spans="1:14" ht="15">
      <c r="A16" s="51" t="s">
        <v>21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8"/>
    </row>
    <row r="17" spans="1:14" ht="1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8"/>
    </row>
    <row r="18" spans="1:14" ht="15">
      <c r="A18" s="46" t="s">
        <v>22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8"/>
    </row>
    <row r="19" spans="1:14" ht="15">
      <c r="A19" s="46" t="s">
        <v>20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</row>
    <row r="20" spans="1:14" ht="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8"/>
    </row>
    <row r="21" spans="3:8" ht="15">
      <c r="C21" s="2"/>
      <c r="D21" s="2"/>
      <c r="H21" s="3"/>
    </row>
    <row r="22" spans="3:4" ht="15">
      <c r="C22" s="2"/>
      <c r="D22" s="2"/>
    </row>
    <row r="23" spans="1:13" ht="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6" spans="1:13" ht="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8" spans="1:13" ht="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1" spans="1:13" ht="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</sheetData>
  <sheetProtection/>
  <mergeCells count="22">
    <mergeCell ref="A15:M15"/>
    <mergeCell ref="A3:A5"/>
    <mergeCell ref="A18:M18"/>
    <mergeCell ref="A19:N19"/>
    <mergeCell ref="B3:G3"/>
    <mergeCell ref="H3:M3"/>
    <mergeCell ref="A16:M16"/>
    <mergeCell ref="A14:M14"/>
    <mergeCell ref="B4:C4"/>
    <mergeCell ref="D4:E4"/>
    <mergeCell ref="F4:G4"/>
    <mergeCell ref="H4:I4"/>
    <mergeCell ref="A26:M26"/>
    <mergeCell ref="A28:M28"/>
    <mergeCell ref="A29:M29"/>
    <mergeCell ref="A31:M31"/>
    <mergeCell ref="J4:K4"/>
    <mergeCell ref="L4:M4"/>
    <mergeCell ref="A23:M23"/>
    <mergeCell ref="A24:M24"/>
    <mergeCell ref="A17:M17"/>
    <mergeCell ref="A20:M20"/>
  </mergeCells>
  <printOptions/>
  <pageMargins left="0.7" right="0.7" top="0.787401575" bottom="0.7874015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Macháčková Věra , Ing.</dc:creator>
  <cp:keywords/>
  <dc:description/>
  <cp:lastModifiedBy>otichota</cp:lastModifiedBy>
  <cp:lastPrinted>2011-06-20T14:36:28Z</cp:lastPrinted>
  <dcterms:created xsi:type="dcterms:W3CDTF">2011-06-20T06:56:00Z</dcterms:created>
  <dcterms:modified xsi:type="dcterms:W3CDTF">2013-08-12T07:10:46Z</dcterms:modified>
  <cp:category/>
  <cp:version/>
  <cp:contentType/>
  <cp:contentStatus/>
</cp:coreProperties>
</file>