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červen 12" sheetId="1" r:id="rId1"/>
  </sheets>
  <definedNames>
    <definedName name="_xlnm.Print_Area" localSheetId="0">'červen 12'!$A$1:$G$54</definedName>
  </definedNames>
  <calcPr fullCalcOnLoad="1"/>
</workbook>
</file>

<file path=xl/sharedStrings.xml><?xml version="1.0" encoding="utf-8"?>
<sst xmlns="http://schemas.openxmlformats.org/spreadsheetml/2006/main" count="57" uniqueCount="29">
  <si>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</si>
  <si>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</si>
  <si>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</si>
  <si>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</si>
  <si>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</si>
  <si>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</si>
  <si>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</si>
  <si>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</si>
  <si>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</si>
  <si>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</si>
  <si>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</si>
  <si>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</si>
  <si>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</si>
  <si>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</si>
  <si>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</si>
  <si>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</si>
  <si>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</si>
  <si>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</si>
  <si>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</si>
  <si>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</si>
  <si>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</si>
  <si>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</si>
  <si>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</si>
  <si>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</si>
  <si>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flash point</t>
  </si>
  <si>
    <t>Monitoring a observing fuel quality - January 2015</t>
  </si>
  <si>
    <t>Taken fuels determinated by the type - January 2015</t>
  </si>
  <si>
    <t>Taken fuels determinated by the type - January 2015 (according to the notice No. 133/2010)</t>
  </si>
  <si>
    <t>Taken motor petrols determinated by the type - January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</si>
</sst>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6" xfId="36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9" fillId="0" borderId="13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zoomScaleSheetLayoutView="100" workbookViewId="0" topLeftCell="A1">
      <selection activeCell="F30" sqref="F30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25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26</v>
      </c>
      <c r="B3" s="13"/>
      <c r="C3" s="7"/>
      <c r="D3" s="66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67" t="s">
        <v>0</v>
      </c>
      <c r="D4" s="1" t="s">
        <v>13</v>
      </c>
      <c r="E4" s="30" t="s">
        <v>14</v>
      </c>
      <c r="F4" s="1" t="s">
        <v>15</v>
      </c>
      <c r="G4" s="30" t="s">
        <v>14</v>
      </c>
      <c r="H4" s="19"/>
      <c r="I4" s="19"/>
    </row>
    <row r="5" spans="1:8" ht="12.75">
      <c r="A5" s="22" t="s">
        <v>1</v>
      </c>
      <c r="B5" s="61">
        <v>86</v>
      </c>
      <c r="C5" s="24">
        <f>B5*100/B15</f>
        <v>36.59574468085106</v>
      </c>
      <c r="D5" s="61">
        <v>0</v>
      </c>
      <c r="E5" s="44">
        <f aca="true" t="shared" si="0" ref="E5:E15">D5*100/B5</f>
        <v>0</v>
      </c>
      <c r="F5" s="15">
        <f>B5-D5</f>
        <v>86</v>
      </c>
      <c r="G5" s="17">
        <f aca="true" t="shared" si="1" ref="G5:G13">F5*100/B5</f>
        <v>100</v>
      </c>
      <c r="H5" s="20"/>
    </row>
    <row r="6" spans="1:8" ht="12.75">
      <c r="A6" s="22" t="s">
        <v>2</v>
      </c>
      <c r="B6" s="61">
        <v>1</v>
      </c>
      <c r="C6" s="24">
        <f>B6*100/B15</f>
        <v>0.425531914893617</v>
      </c>
      <c r="D6" s="61">
        <v>0</v>
      </c>
      <c r="E6" s="44">
        <f t="shared" si="0"/>
        <v>0</v>
      </c>
      <c r="F6" s="15">
        <f aca="true" t="shared" si="2" ref="F6:F15">B6-D6</f>
        <v>1</v>
      </c>
      <c r="G6" s="17">
        <f t="shared" si="1"/>
        <v>100</v>
      </c>
      <c r="H6" s="20"/>
    </row>
    <row r="7" spans="1:8" ht="12.75">
      <c r="A7" s="22" t="s">
        <v>3</v>
      </c>
      <c r="B7" s="61">
        <v>0</v>
      </c>
      <c r="C7" s="24">
        <f>B7*100/B15</f>
        <v>0</v>
      </c>
      <c r="D7" s="61">
        <v>0</v>
      </c>
      <c r="E7" s="44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61">
        <v>5</v>
      </c>
      <c r="C8" s="24">
        <f>B8*100/B15</f>
        <v>2.127659574468085</v>
      </c>
      <c r="D8" s="61">
        <v>0</v>
      </c>
      <c r="E8" s="44">
        <f t="shared" si="0"/>
        <v>0</v>
      </c>
      <c r="F8" s="15">
        <f>B8-D8</f>
        <v>5</v>
      </c>
      <c r="G8" s="17">
        <f t="shared" si="1"/>
        <v>100</v>
      </c>
      <c r="H8" s="20"/>
    </row>
    <row r="9" spans="1:8" ht="12.75">
      <c r="A9" s="22" t="s">
        <v>5</v>
      </c>
      <c r="B9" s="61">
        <v>102</v>
      </c>
      <c r="C9" s="24">
        <f>B9*100/B15</f>
        <v>43.40425531914894</v>
      </c>
      <c r="D9" s="61">
        <v>3</v>
      </c>
      <c r="E9" s="44">
        <f t="shared" si="0"/>
        <v>2.9411764705882355</v>
      </c>
      <c r="F9" s="15">
        <f t="shared" si="2"/>
        <v>99</v>
      </c>
      <c r="G9" s="17">
        <f t="shared" si="1"/>
        <v>97.05882352941177</v>
      </c>
      <c r="H9" s="20"/>
    </row>
    <row r="10" spans="1:8" ht="12.75">
      <c r="A10" s="22" t="s">
        <v>10</v>
      </c>
      <c r="B10" s="61">
        <v>2</v>
      </c>
      <c r="C10" s="24">
        <f>B10*100/B15</f>
        <v>0.851063829787234</v>
      </c>
      <c r="D10" s="61">
        <v>0</v>
      </c>
      <c r="E10" s="44">
        <f t="shared" si="0"/>
        <v>0</v>
      </c>
      <c r="F10" s="15">
        <f t="shared" si="2"/>
        <v>2</v>
      </c>
      <c r="G10" s="17">
        <f>F10*100/B10</f>
        <v>100</v>
      </c>
      <c r="H10" s="20"/>
    </row>
    <row r="11" spans="1:8" ht="12.75">
      <c r="A11" s="35" t="s">
        <v>7</v>
      </c>
      <c r="B11" s="62">
        <v>2</v>
      </c>
      <c r="C11" s="37">
        <f>B11*100/B15</f>
        <v>0.851063829787234</v>
      </c>
      <c r="D11" s="61">
        <v>0</v>
      </c>
      <c r="E11" s="44">
        <f t="shared" si="0"/>
        <v>0</v>
      </c>
      <c r="F11" s="15">
        <f t="shared" si="2"/>
        <v>2</v>
      </c>
      <c r="G11" s="17">
        <f t="shared" si="1"/>
        <v>100</v>
      </c>
      <c r="H11" s="20"/>
    </row>
    <row r="12" spans="1:8" ht="12.75">
      <c r="A12" s="35" t="s">
        <v>6</v>
      </c>
      <c r="B12" s="62">
        <v>32</v>
      </c>
      <c r="C12" s="37">
        <f>B12*100/B15</f>
        <v>13.617021276595745</v>
      </c>
      <c r="D12" s="61">
        <v>0</v>
      </c>
      <c r="E12" s="44">
        <f t="shared" si="0"/>
        <v>0</v>
      </c>
      <c r="F12" s="15">
        <f t="shared" si="2"/>
        <v>32</v>
      </c>
      <c r="G12" s="17">
        <f t="shared" si="1"/>
        <v>100</v>
      </c>
      <c r="H12" s="20"/>
    </row>
    <row r="13" spans="1:8" ht="12.75">
      <c r="A13" s="35" t="s">
        <v>8</v>
      </c>
      <c r="B13" s="62">
        <v>5</v>
      </c>
      <c r="C13" s="37">
        <f>B13*100/B15</f>
        <v>2.127659574468085</v>
      </c>
      <c r="D13" s="61">
        <v>0</v>
      </c>
      <c r="E13" s="44">
        <f t="shared" si="0"/>
        <v>0</v>
      </c>
      <c r="F13" s="36">
        <f t="shared" si="2"/>
        <v>5</v>
      </c>
      <c r="G13" s="17">
        <f t="shared" si="1"/>
        <v>100</v>
      </c>
      <c r="H13" s="20"/>
    </row>
    <row r="14" spans="1:8" ht="12.75">
      <c r="A14" s="35" t="s">
        <v>9</v>
      </c>
      <c r="B14" s="62">
        <v>0</v>
      </c>
      <c r="C14" s="37">
        <f>B14*100/B15</f>
        <v>0</v>
      </c>
      <c r="D14" s="61">
        <v>0</v>
      </c>
      <c r="E14" s="44">
        <v>0</v>
      </c>
      <c r="F14" s="36">
        <f>B14-D14</f>
        <v>0</v>
      </c>
      <c r="G14" s="17">
        <v>0</v>
      </c>
      <c r="H14" s="20"/>
    </row>
    <row r="15" spans="1:8" ht="13.5" thickBot="1">
      <c r="A15" s="9" t="s">
        <v>16</v>
      </c>
      <c r="B15" s="10">
        <f>SUM(B5:B14)</f>
        <v>235</v>
      </c>
      <c r="C15" s="25">
        <f>SUM(C5:C14)</f>
        <v>100</v>
      </c>
      <c r="D15" s="10">
        <f>SUM(D5:D14)</f>
        <v>3</v>
      </c>
      <c r="E15" s="48">
        <f t="shared" si="0"/>
        <v>1.2765957446808511</v>
      </c>
      <c r="F15" s="10">
        <f t="shared" si="2"/>
        <v>232</v>
      </c>
      <c r="G15" s="46">
        <f>F15*100/B15</f>
        <v>98.72340425531915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27</v>
      </c>
      <c r="B17" s="33"/>
      <c r="C17" s="11"/>
      <c r="D17" s="68"/>
      <c r="E17" s="11"/>
      <c r="F17" s="23"/>
      <c r="G17" s="32"/>
    </row>
    <row r="18" spans="1:8" ht="38.25">
      <c r="A18" s="8" t="s">
        <v>11</v>
      </c>
      <c r="B18" s="1" t="s">
        <v>12</v>
      </c>
      <c r="C18" s="69" t="s">
        <v>0</v>
      </c>
      <c r="D18" s="1" t="s">
        <v>13</v>
      </c>
      <c r="E18" s="30" t="s">
        <v>14</v>
      </c>
      <c r="F18" s="1" t="s">
        <v>15</v>
      </c>
      <c r="G18" s="30" t="s">
        <v>14</v>
      </c>
      <c r="H18" s="20"/>
    </row>
    <row r="19" spans="1:8" ht="12.75">
      <c r="A19" s="22" t="s">
        <v>17</v>
      </c>
      <c r="B19" s="15">
        <f>B5+B6+B7+B8</f>
        <v>92</v>
      </c>
      <c r="C19" s="44">
        <f>B19*100/B26</f>
        <v>39.148936170212764</v>
      </c>
      <c r="D19" s="15">
        <f>D5+D6+D7+D8</f>
        <v>0</v>
      </c>
      <c r="E19" s="16">
        <f aca="true" t="shared" si="3" ref="E19:E26">D19*100/B19</f>
        <v>0</v>
      </c>
      <c r="F19" s="15">
        <f aca="true" t="shared" si="4" ref="F19:F26">B19-D19</f>
        <v>92</v>
      </c>
      <c r="G19" s="17">
        <f aca="true" t="shared" si="5" ref="G19:G26">F19*100/B19</f>
        <v>100</v>
      </c>
      <c r="H19" s="20"/>
    </row>
    <row r="20" spans="1:8" ht="12.75">
      <c r="A20" s="22" t="s">
        <v>18</v>
      </c>
      <c r="B20" s="15">
        <f aca="true" t="shared" si="6" ref="B20:B25">B9</f>
        <v>102</v>
      </c>
      <c r="C20" s="54">
        <f>B20*100/B26</f>
        <v>43.40425531914894</v>
      </c>
      <c r="D20" s="15">
        <f aca="true" t="shared" si="7" ref="D20:D25">D9</f>
        <v>3</v>
      </c>
      <c r="E20" s="16">
        <f t="shared" si="3"/>
        <v>2.9411764705882355</v>
      </c>
      <c r="F20" s="15">
        <f t="shared" si="4"/>
        <v>99</v>
      </c>
      <c r="G20" s="17">
        <f t="shared" si="5"/>
        <v>97.05882352941177</v>
      </c>
      <c r="H20" s="20"/>
    </row>
    <row r="21" spans="1:8" ht="12.75">
      <c r="A21" s="22" t="s">
        <v>19</v>
      </c>
      <c r="B21" s="15">
        <f t="shared" si="6"/>
        <v>2</v>
      </c>
      <c r="C21" s="54">
        <f>B21*100/B26</f>
        <v>0.851063829787234</v>
      </c>
      <c r="D21" s="15">
        <f t="shared" si="7"/>
        <v>0</v>
      </c>
      <c r="E21" s="16">
        <f t="shared" si="3"/>
        <v>0</v>
      </c>
      <c r="F21" s="15">
        <f t="shared" si="4"/>
        <v>2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2</v>
      </c>
      <c r="C22" s="54">
        <f>B22*100/B26</f>
        <v>0.851063829787234</v>
      </c>
      <c r="D22" s="15">
        <f t="shared" si="7"/>
        <v>0</v>
      </c>
      <c r="E22" s="16">
        <f t="shared" si="3"/>
        <v>0</v>
      </c>
      <c r="F22" s="15">
        <f t="shared" si="4"/>
        <v>2</v>
      </c>
      <c r="G22" s="17">
        <f t="shared" si="5"/>
        <v>100</v>
      </c>
      <c r="H22" s="20"/>
    </row>
    <row r="23" spans="1:8" ht="12.75">
      <c r="A23" s="35" t="s">
        <v>6</v>
      </c>
      <c r="B23" s="36">
        <f>B12</f>
        <v>32</v>
      </c>
      <c r="C23" s="44">
        <f>B23*100/B26</f>
        <v>13.617021276595745</v>
      </c>
      <c r="D23" s="15">
        <f t="shared" si="7"/>
        <v>0</v>
      </c>
      <c r="E23" s="39">
        <f t="shared" si="3"/>
        <v>0</v>
      </c>
      <c r="F23" s="40">
        <f t="shared" si="4"/>
        <v>32</v>
      </c>
      <c r="G23" s="38">
        <f t="shared" si="5"/>
        <v>100</v>
      </c>
      <c r="H23" s="20"/>
    </row>
    <row r="24" spans="1:8" ht="12.75">
      <c r="A24" s="35" t="s">
        <v>8</v>
      </c>
      <c r="B24" s="36">
        <f t="shared" si="6"/>
        <v>5</v>
      </c>
      <c r="C24" s="44">
        <f>B24*100/B26</f>
        <v>2.127659574468085</v>
      </c>
      <c r="D24" s="15">
        <f t="shared" si="7"/>
        <v>0</v>
      </c>
      <c r="E24" s="16">
        <f t="shared" si="3"/>
        <v>0</v>
      </c>
      <c r="F24" s="40">
        <f t="shared" si="4"/>
        <v>5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0</v>
      </c>
      <c r="C25" s="44">
        <f>B25*100/B26</f>
        <v>0</v>
      </c>
      <c r="D25" s="15">
        <f t="shared" si="7"/>
        <v>0</v>
      </c>
      <c r="E25" s="16">
        <v>0</v>
      </c>
      <c r="F25" s="40">
        <f t="shared" si="4"/>
        <v>0</v>
      </c>
      <c r="G25" s="38">
        <v>0</v>
      </c>
      <c r="H25" s="20"/>
    </row>
    <row r="26" spans="1:7" s="2" customFormat="1" ht="13.5" thickBot="1">
      <c r="A26" s="9" t="s">
        <v>16</v>
      </c>
      <c r="B26" s="10">
        <f>SUM(B19:B25)</f>
        <v>235</v>
      </c>
      <c r="C26" s="45">
        <f>SUM(C19:C25)</f>
        <v>100</v>
      </c>
      <c r="D26" s="10">
        <f>SUM(D19:D25)</f>
        <v>3</v>
      </c>
      <c r="E26" s="47">
        <f t="shared" si="3"/>
        <v>1.2765957446808511</v>
      </c>
      <c r="F26" s="10">
        <f t="shared" si="4"/>
        <v>232</v>
      </c>
      <c r="G26" s="46">
        <f t="shared" si="5"/>
        <v>98.72340425531915</v>
      </c>
    </row>
    <row r="27" ht="13.5" thickBot="1"/>
    <row r="28" spans="1:8" ht="12.75">
      <c r="A28" s="63" t="s">
        <v>28</v>
      </c>
      <c r="B28" s="64"/>
      <c r="C28" s="64"/>
      <c r="D28" s="64"/>
      <c r="E28" s="64"/>
      <c r="F28" s="64"/>
      <c r="G28" s="65"/>
      <c r="H28" s="43"/>
    </row>
    <row r="29" spans="1:8" ht="38.25">
      <c r="A29" s="8" t="s">
        <v>11</v>
      </c>
      <c r="B29" s="1" t="s">
        <v>12</v>
      </c>
      <c r="C29" s="69" t="s">
        <v>0</v>
      </c>
      <c r="D29" s="1" t="s">
        <v>13</v>
      </c>
      <c r="E29" s="30" t="s">
        <v>14</v>
      </c>
      <c r="F29" s="1" t="s">
        <v>15</v>
      </c>
      <c r="G29" s="30" t="s">
        <v>14</v>
      </c>
      <c r="H29" s="20"/>
    </row>
    <row r="30" spans="1:8" ht="12.75">
      <c r="A30" s="22" t="s">
        <v>1</v>
      </c>
      <c r="B30" s="15">
        <f>B5</f>
        <v>86</v>
      </c>
      <c r="C30" s="24">
        <f>B30*100/B34</f>
        <v>93.47826086956522</v>
      </c>
      <c r="D30" s="15">
        <f>D5</f>
        <v>0</v>
      </c>
      <c r="E30" s="44">
        <f>D30*100/B30</f>
        <v>0</v>
      </c>
      <c r="F30" s="15">
        <f>B30-D30</f>
        <v>86</v>
      </c>
      <c r="G30" s="17">
        <f>F30*100/B30</f>
        <v>100</v>
      </c>
      <c r="H30" s="20"/>
    </row>
    <row r="31" spans="1:8" ht="12.75">
      <c r="A31" s="22" t="s">
        <v>2</v>
      </c>
      <c r="B31" s="15">
        <f>B6</f>
        <v>1</v>
      </c>
      <c r="C31" s="24">
        <f>B31*100/B34</f>
        <v>1.0869565217391304</v>
      </c>
      <c r="D31" s="15">
        <f>D6</f>
        <v>0</v>
      </c>
      <c r="E31" s="44">
        <f>D31*100/B31</f>
        <v>0</v>
      </c>
      <c r="F31" s="15">
        <f>B31-D31</f>
        <v>1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4">
        <v>0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5</v>
      </c>
      <c r="C33" s="24">
        <f>B33*100/B34</f>
        <v>5.434782608695652</v>
      </c>
      <c r="D33" s="15">
        <v>0</v>
      </c>
      <c r="E33" s="44">
        <f>D33*100/B33</f>
        <v>0</v>
      </c>
      <c r="F33" s="15">
        <f>B33-D33</f>
        <v>5</v>
      </c>
      <c r="G33" s="17">
        <f>F33*100/B33</f>
        <v>100</v>
      </c>
      <c r="H33" s="20"/>
    </row>
    <row r="34" spans="1:8" ht="13.5" thickBot="1">
      <c r="A34" s="9" t="s">
        <v>16</v>
      </c>
      <c r="B34" s="10">
        <f>SUM(B30:B33)</f>
        <v>92</v>
      </c>
      <c r="C34" s="34">
        <f>SUM(C30:C33)</f>
        <v>100</v>
      </c>
      <c r="D34" s="10">
        <f>SUM(D30:D33)</f>
        <v>0</v>
      </c>
      <c r="E34" s="45">
        <f>D34*100/B34</f>
        <v>0</v>
      </c>
      <c r="F34" s="10">
        <f>B34-D34</f>
        <v>92</v>
      </c>
      <c r="G34" s="49">
        <f>F34*100/B34</f>
        <v>100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25</v>
      </c>
      <c r="B37" s="5"/>
      <c r="C37" s="5"/>
      <c r="D37" s="70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1" t="s">
        <v>20</v>
      </c>
      <c r="B39" s="72"/>
      <c r="C39" s="72"/>
      <c r="D39" s="72"/>
      <c r="E39" s="73"/>
    </row>
    <row r="40" spans="1:5" ht="39" thickBot="1">
      <c r="A40" s="8" t="s">
        <v>11</v>
      </c>
      <c r="B40" s="74" t="s">
        <v>21</v>
      </c>
      <c r="C40" s="75"/>
      <c r="D40" s="76" t="s">
        <v>22</v>
      </c>
      <c r="E40" s="77" t="s">
        <v>23</v>
      </c>
    </row>
    <row r="41" spans="1:5" ht="12.75" customHeight="1">
      <c r="A41" s="50"/>
      <c r="B41" s="56"/>
      <c r="C41" s="55"/>
      <c r="D41" s="52"/>
      <c r="E41" s="51"/>
    </row>
    <row r="42" spans="1:5" ht="12.75" customHeight="1">
      <c r="A42" s="78" t="s">
        <v>18</v>
      </c>
      <c r="B42" s="79" t="s">
        <v>24</v>
      </c>
      <c r="C42" s="80"/>
      <c r="D42" s="52">
        <v>3</v>
      </c>
      <c r="E42" s="51">
        <f>D42*100/B20</f>
        <v>2.9411764705882355</v>
      </c>
    </row>
    <row r="43" spans="1:5" ht="13.5" thickBot="1">
      <c r="A43" s="57"/>
      <c r="B43" s="58"/>
      <c r="C43" s="59"/>
      <c r="D43" s="60"/>
      <c r="E43" s="53"/>
    </row>
  </sheetData>
  <sheetProtection/>
  <mergeCells count="4">
    <mergeCell ref="A28:G28"/>
    <mergeCell ref="A39:E39"/>
    <mergeCell ref="B40:C40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2013-07-15T10:03:16Z</cp:lastPrinted>
  <dcterms:created xsi:type="dcterms:W3CDTF">1997-01-24T11:07:25Z</dcterms:created>
  <dcterms:modified xsi:type="dcterms:W3CDTF">2015-02-27T07:58:08Z</dcterms:modified>
  <cp:category/>
  <cp:version/>
  <cp:contentType/>
  <cp:contentStatus/>
</cp:coreProperties>
</file>